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DRO-WS-033\Buffer\Раскрытие информации\"/>
    </mc:Choice>
  </mc:AlternateContent>
  <xr:revisionPtr revIDLastSave="0" documentId="8_{AEF15D07-582D-4095-96B2-7BFDA4685E09}" xr6:coauthVersionLast="45" xr6:coauthVersionMax="45" xr10:uidLastSave="{00000000-0000-0000-0000-000000000000}"/>
  <bookViews>
    <workbookView xWindow="-120" yWindow="-120" windowWidth="29040" windowHeight="15840" xr2:uid="{3EA87B90-5F2B-4E91-A03B-A21C0AA58064}"/>
  </bookViews>
  <sheets>
    <sheet name="Форма 2 - 2021" sheetId="7" r:id="rId1"/>
    <sheet name="Форма 2 - 2021-р" sheetId="8" r:id="rId2"/>
  </sheets>
  <definedNames>
    <definedName name="sub_202631" localSheetId="1">'Форма 2 - 2021-р'!$A$16</definedName>
    <definedName name="sub_202632" localSheetId="1">'Форма 2 - 2021-р'!$A$17</definedName>
    <definedName name="sub_202651" localSheetId="1">'Форма 2 - 2021-р'!$A$20</definedName>
    <definedName name="sub_20266" localSheetId="1">'Форма 2 - 2021-р'!$A$21</definedName>
    <definedName name="sub_202661" localSheetId="1">'Форма 2 - 2021-р'!$A$22</definedName>
    <definedName name="sub_202662" localSheetId="1">'Форма 2 - 2021-р'!$A$23</definedName>
    <definedName name="sub_2200" localSheetId="0">'Форма 2 - 2021'!$E$1</definedName>
    <definedName name="sub_2201" localSheetId="0">'Форма 2 - 2021'!$A$9</definedName>
    <definedName name="sub_22010" localSheetId="0">'Форма 2 - 2021'!$A$13</definedName>
    <definedName name="sub_22011" localSheetId="0">'Форма 2 - 2021'!$A$14</definedName>
    <definedName name="sub_22012" localSheetId="0">'Форма 2 - 2021'!$A$15</definedName>
    <definedName name="sub_22013" localSheetId="0">'Форма 2 - 2021'!$A$16</definedName>
    <definedName name="sub_22014" localSheetId="0">'Форма 2 - 2021'!$A$17</definedName>
    <definedName name="sub_2202" localSheetId="0">'Форма 2 - 2021'!$A$19</definedName>
    <definedName name="sub_22020" localSheetId="0">'Форма 2 - 2021'!$A$23</definedName>
    <definedName name="sub_22021" localSheetId="0">'Форма 2 - 2021'!$A$24</definedName>
    <definedName name="sub_22022" localSheetId="0">'Форма 2 - 2021'!$A$25</definedName>
    <definedName name="sub_22023" localSheetId="0">'Форма 2 - 2021'!$A$26</definedName>
    <definedName name="sub_22024" localSheetId="0">'Форма 2 - 2021'!$A$27</definedName>
    <definedName name="sub_22025" localSheetId="0">'Форма 2 - 2021'!$A$28</definedName>
    <definedName name="sub_22026" localSheetId="0">'Форма 2 - 2021'!$A$29</definedName>
    <definedName name="sub_220262" localSheetId="0">'Форма 2 - 2021'!$A$31</definedName>
    <definedName name="sub_220263" localSheetId="0">'Форма 2 - 2021'!#REF!</definedName>
    <definedName name="sub_220264" localSheetId="0">'Форма 2 - 2021'!$B$35</definedName>
    <definedName name="sub_220265" localSheetId="0">'Форма 2 - 2021'!$B$36</definedName>
    <definedName name="sub_220266" localSheetId="0">'Форма 2 - 2021'!#REF!</definedName>
    <definedName name="sub_220267" localSheetId="0">'Форма 2 - 2021'!#REF!</definedName>
    <definedName name="sub_22027" localSheetId="0">'Форма 2 - 2021'!$B$42</definedName>
    <definedName name="sub_22028" localSheetId="0">'Форма 2 - 2021'!$B$43</definedName>
    <definedName name="sub_22030" localSheetId="0">'Форма 2 - 2021'!$B$44</definedName>
    <definedName name="sub_22040" localSheetId="0">'Форма 2 - 2021'!$A$45</definedName>
    <definedName name="sub_22050" localSheetId="0">'Форма 2 - 2021'!$B$46</definedName>
    <definedName name="sub_22060" localSheetId="0">'Форма 2 - 2021'!$B$47</definedName>
    <definedName name="sub_2220" localSheetId="1">'Форма 2 - 2021-р'!$A$6</definedName>
    <definedName name="sub_2221" localSheetId="1">'Форма 2 - 2021-р'!$A$7</definedName>
    <definedName name="sub_2222" localSheetId="1">'Форма 2 - 2021-р'!$A$8</definedName>
    <definedName name="sub_2223" localSheetId="1">'Форма 2 - 2021-р'!$A$9</definedName>
    <definedName name="sub_2224" localSheetId="1">'Форма 2 - 2021-р'!$A$10</definedName>
    <definedName name="sub_2225" localSheetId="1">'Форма 2 - 2021-р'!$A$11</definedName>
    <definedName name="sub_22261" localSheetId="0">'Форма 2 - 2021'!#REF!</definedName>
    <definedName name="sub_222631" localSheetId="0">'Форма 2 - 2021'!#REF!</definedName>
    <definedName name="sub_222632" localSheetId="0">'Форма 2 - 2021'!#REF!</definedName>
    <definedName name="sub_222651" localSheetId="0">'Форма 2 - 2021'!$B$37</definedName>
    <definedName name="sub_222661" localSheetId="0">'Форма 2 - 2021'!#REF!</definedName>
    <definedName name="sub_222662" localSheetId="0">'Форма 2 - 2021'!#REF!</definedName>
    <definedName name="sub_2227" localSheetId="1">'Форма 2 - 2021-р'!$A$25</definedName>
    <definedName name="sub_2228" localSheetId="1">'Форма 2 - 2021-р'!$A$26</definedName>
    <definedName name="sub_2230" localSheetId="1">'Форма 2 - 2021-р'!$A$27</definedName>
    <definedName name="sub_2240" localSheetId="1">'Форма 2 - 2021-р'!$A$28</definedName>
    <definedName name="sub_2250" localSheetId="1">'Форма 2 - 2021-р'!$A$29</definedName>
    <definedName name="sub_2261" localSheetId="1">'Форма 2 - 2021-р'!$A$13</definedName>
    <definedName name="sub_2262" localSheetId="1">'Форма 2 - 2021-р'!$A$14</definedName>
    <definedName name="sub_2263" localSheetId="1">'Форма 2 - 2021-р'!$A$15</definedName>
    <definedName name="sub_2264" localSheetId="1">'Форма 2 - 2021-р'!$A$18</definedName>
    <definedName name="sub_2265" localSheetId="1">'Форма 2 - 2021-р'!$A$19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8" l="1"/>
  <c r="M32" i="8"/>
  <c r="C32" i="8"/>
  <c r="K32" i="8"/>
  <c r="J32" i="8"/>
  <c r="E37" i="7"/>
  <c r="C16" i="7"/>
  <c r="C17" i="7" s="1"/>
  <c r="H32" i="8" l="1"/>
  <c r="E32" i="8"/>
  <c r="G32" i="8"/>
  <c r="F32" i="8"/>
  <c r="L32" i="8"/>
  <c r="I3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7" authorId="0" shapeId="0" xr:uid="{90D47A58-E578-4343-A86E-8781355FB74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среднее</t>
        </r>
      </text>
    </comment>
  </commentList>
</comments>
</file>

<file path=xl/sharedStrings.xml><?xml version="1.0" encoding="utf-8"?>
<sst xmlns="http://schemas.openxmlformats.org/spreadsheetml/2006/main" count="150" uniqueCount="96">
  <si>
    <t>Форма раскрытия информации</t>
  </si>
  <si>
    <t>Генеральный директор</t>
  </si>
  <si>
    <t>ФГУП "Гидрографическое предприятие"</t>
  </si>
  <si>
    <t>Михов Ю.Н.</t>
  </si>
  <si>
    <t>Форма N 2</t>
  </si>
  <si>
    <t>об основных показателях финансово-хозяйственной деятельности субъектов естественных монополий в сфере выполнения (оказания) 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</si>
  <si>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</si>
  <si>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</si>
  <si>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</si>
  <si>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N </t>
  </si>
  <si>
    <t>По отчету</t>
  </si>
  <si>
    <t>строки</t>
  </si>
  <si>
    <t>Перегружено грузов (в тыс. физ-тонн)</t>
  </si>
  <si>
    <t>010</t>
  </si>
  <si>
    <t>в т.ч. Основная погрузка и выгрузка</t>
  </si>
  <si>
    <t>011</t>
  </si>
  <si>
    <t>погрузка и выгрузка на паромной переправе</t>
  </si>
  <si>
    <t>012</t>
  </si>
  <si>
    <t>Валовая вместимость судов (в тыс. GT)</t>
  </si>
  <si>
    <t>013</t>
  </si>
  <si>
    <t>Количество судозаходов (ед.)</t>
  </si>
  <si>
    <t>014</t>
  </si>
  <si>
    <t>II. Доходы и расходы по отчету</t>
  </si>
  <si>
    <t>тыс. руб.</t>
  </si>
  <si>
    <t>Наименование хозяйств, работ и операций</t>
  </si>
  <si>
    <t>Доходы</t>
  </si>
  <si>
    <t>Расходы</t>
  </si>
  <si>
    <t>1. Регулируемые виды деятельности</t>
  </si>
  <si>
    <t>020</t>
  </si>
  <si>
    <t>1.1 Погрузка и выгрузка грузов (основная)</t>
  </si>
  <si>
    <t>021</t>
  </si>
  <si>
    <t>1.2 Хранение грузов</t>
  </si>
  <si>
    <t>022</t>
  </si>
  <si>
    <t>1.3 Обслуживание судов на железнодорожно-паромных переправах</t>
  </si>
  <si>
    <t>023</t>
  </si>
  <si>
    <t>1.4 Услуги буксиров при швартовых операциях</t>
  </si>
  <si>
    <t>024</t>
  </si>
  <si>
    <t>1.5 Предоставление причалов</t>
  </si>
  <si>
    <t>025</t>
  </si>
  <si>
    <t>1.6 Портовые сборы, в том числе:</t>
  </si>
  <si>
    <t>026</t>
  </si>
  <si>
    <t>1.6.1 Корабельный сбор</t>
  </si>
  <si>
    <t>0261</t>
  </si>
  <si>
    <t>1.6.2 Канальный сбор</t>
  </si>
  <si>
    <t>0262</t>
  </si>
  <si>
    <t>1.6.3 Лоцманский сбор</t>
  </si>
  <si>
    <t>0263</t>
  </si>
  <si>
    <t>1.6.3.1 Внепортовая проводка</t>
  </si>
  <si>
    <t>02631</t>
  </si>
  <si>
    <t>1.6.3.2 Внутрипортовая проводка</t>
  </si>
  <si>
    <t>02632</t>
  </si>
  <si>
    <t>1.6.4 Маячный сбор</t>
  </si>
  <si>
    <t>0264</t>
  </si>
  <si>
    <t>1.6.5 Навигационный сбор</t>
  </si>
  <si>
    <t>0265</t>
  </si>
  <si>
    <t>1.6.5.1 в т.ч. СУДС</t>
  </si>
  <si>
    <t>02651</t>
  </si>
  <si>
    <t>1.6.6 Ледокольный сбор</t>
  </si>
  <si>
    <t>0266</t>
  </si>
  <si>
    <t>1.6.6.1 Зимняя навигация</t>
  </si>
  <si>
    <t>02661</t>
  </si>
  <si>
    <t>1.6.6.2 Летняя навигация</t>
  </si>
  <si>
    <t>02662</t>
  </si>
  <si>
    <t>1.6.7 Экологический сбор</t>
  </si>
  <si>
    <t>0267</t>
  </si>
  <si>
    <t>1.7 Обслуживание пассажиров</t>
  </si>
  <si>
    <t>027</t>
  </si>
  <si>
    <t>1.8 Услуги ледокольного флота на СМП</t>
  </si>
  <si>
    <t>028</t>
  </si>
  <si>
    <t>Всего по портовому хозяйству</t>
  </si>
  <si>
    <t>030</t>
  </si>
  <si>
    <t>Непланируемые доходы и расходы (операционные и внереализационные)</t>
  </si>
  <si>
    <t>040</t>
  </si>
  <si>
    <t>ВСЕГО</t>
  </si>
  <si>
    <t>050</t>
  </si>
  <si>
    <t>Финансовый результат (прибыль+, убыток -)</t>
  </si>
  <si>
    <t>060</t>
  </si>
  <si>
    <t>III. Расшифровка расходов</t>
  </si>
  <si>
    <t>N строки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</si>
  <si>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</si>
  <si>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</si>
  <si>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</si>
  <si>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</si>
  <si>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</si>
  <si>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</si>
  <si>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</si>
  <si>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</si>
  <si>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</si>
  <si>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</si>
  <si>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</si>
  <si>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</si>
  <si>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Итого по портовому хозяйству</t>
  </si>
  <si>
    <t>Прочие доходы и расходы</t>
  </si>
  <si>
    <t>лоцмана</t>
  </si>
  <si>
    <t>на 2021 г.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</si>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</sst>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26282F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3" fontId="2" fillId="0" borderId="0" xfId="0" applyNumberFormat="1" applyFont="1" applyAlignment="1">
      <alignment vertic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top"/>
    </xf>
    <xf numFmtId="3" fontId="17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center" vertical="top"/>
    </xf>
    <xf numFmtId="4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horizontal="center" vertical="top"/>
    </xf>
    <xf numFmtId="3" fontId="17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20" fillId="0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64B4-13D1-4560-9E5F-939193E8D8A5}">
  <sheetPr>
    <pageSetUpPr fitToPage="1"/>
  </sheetPr>
  <dimension ref="A1:H50"/>
  <sheetViews>
    <sheetView tabSelected="1" view="pageBreakPreview" zoomScale="85" zoomScaleNormal="100" zoomScaleSheetLayoutView="85" workbookViewId="0">
      <selection activeCell="I23" sqref="I23"/>
    </sheetView>
  </sheetViews>
  <sheetFormatPr defaultRowHeight="14.25" x14ac:dyDescent="0.25"/>
  <cols>
    <col min="1" max="1" width="51.140625" style="1" customWidth="1"/>
    <col min="2" max="2" width="12.42578125" style="1" customWidth="1"/>
    <col min="3" max="3" width="18.28515625" style="1" customWidth="1"/>
    <col min="4" max="4" width="24.140625" style="1" customWidth="1"/>
    <col min="5" max="5" width="14.85546875" style="1" hidden="1" customWidth="1"/>
    <col min="6" max="7" width="11" style="1" bestFit="1" customWidth="1"/>
    <col min="8" max="16384" width="9.140625" style="1"/>
  </cols>
  <sheetData>
    <row r="1" spans="1:5" ht="15.75" x14ac:dyDescent="0.25">
      <c r="D1" s="3" t="s">
        <v>4</v>
      </c>
      <c r="E1" s="4"/>
    </row>
    <row r="2" spans="1:5" ht="15.75" x14ac:dyDescent="0.25">
      <c r="A2" s="58" t="s">
        <v>0</v>
      </c>
      <c r="B2" s="58"/>
      <c r="C2" s="58"/>
      <c r="D2" s="58"/>
    </row>
    <row r="3" spans="1:5" ht="49.5" customHeight="1" x14ac:dyDescent="0.25">
      <c r="A3" s="55" t="s">
        <v>5</v>
      </c>
      <c r="B3" s="55"/>
      <c r="C3" s="55"/>
      <c r="D3" s="55"/>
    </row>
    <row r="4" spans="1:5" ht="15.75" x14ac:dyDescent="0.25">
      <c r="A4" s="58" t="s">
        <v>94</v>
      </c>
      <c r="B4" s="58"/>
      <c r="C4" s="58"/>
      <c r="D4" s="58"/>
    </row>
    <row r="6" spans="1:5" ht="15" x14ac:dyDescent="0.25">
      <c r="A6" s="5"/>
      <c r="B6" s="59" t="s">
        <v>2</v>
      </c>
      <c r="C6" s="59"/>
      <c r="D6" s="59"/>
    </row>
    <row r="7" spans="1:5" ht="15" x14ac:dyDescent="0.25">
      <c r="A7" s="5"/>
      <c r="B7" s="60" t="s">
        <v>6</v>
      </c>
      <c r="C7" s="60"/>
      <c r="D7" s="60"/>
    </row>
    <row r="8" spans="1:5" ht="15" x14ac:dyDescent="0.25">
      <c r="A8" s="6"/>
    </row>
    <row r="9" spans="1:5" ht="15.75" x14ac:dyDescent="0.25">
      <c r="A9" s="58" t="s">
        <v>7</v>
      </c>
      <c r="B9" s="58"/>
      <c r="C9" s="58"/>
      <c r="D9" s="58"/>
    </row>
    <row r="10" spans="1:5" ht="15" x14ac:dyDescent="0.25">
      <c r="A10" s="6"/>
    </row>
    <row r="11" spans="1:5" ht="15" x14ac:dyDescent="0.25">
      <c r="A11" s="47" t="s">
        <v>8</v>
      </c>
      <c r="B11" s="2" t="s">
        <v>9</v>
      </c>
      <c r="C11" s="49" t="s">
        <v>10</v>
      </c>
      <c r="D11" s="49"/>
      <c r="E11" s="5"/>
    </row>
    <row r="12" spans="1:5" ht="15" x14ac:dyDescent="0.25">
      <c r="A12" s="48"/>
      <c r="B12" s="2" t="s">
        <v>11</v>
      </c>
      <c r="C12" s="49">
        <v>1</v>
      </c>
      <c r="D12" s="49"/>
      <c r="E12" s="5"/>
    </row>
    <row r="13" spans="1:5" ht="15" x14ac:dyDescent="0.25">
      <c r="A13" s="7" t="s">
        <v>12</v>
      </c>
      <c r="B13" s="8" t="s">
        <v>13</v>
      </c>
      <c r="C13" s="53"/>
      <c r="D13" s="54"/>
      <c r="E13" s="5"/>
    </row>
    <row r="14" spans="1:5" ht="15" x14ac:dyDescent="0.25">
      <c r="A14" s="7" t="s">
        <v>14</v>
      </c>
      <c r="B14" s="8" t="s">
        <v>15</v>
      </c>
      <c r="C14" s="53"/>
      <c r="D14" s="54"/>
      <c r="E14" s="5"/>
    </row>
    <row r="15" spans="1:5" ht="15" x14ac:dyDescent="0.25">
      <c r="A15" s="7" t="s">
        <v>16</v>
      </c>
      <c r="B15" s="8" t="s">
        <v>17</v>
      </c>
      <c r="C15" s="53"/>
      <c r="D15" s="54"/>
      <c r="E15" s="5"/>
    </row>
    <row r="16" spans="1:5" ht="15" x14ac:dyDescent="0.25">
      <c r="A16" s="7" t="s">
        <v>18</v>
      </c>
      <c r="B16" s="8" t="s">
        <v>19</v>
      </c>
      <c r="C16" s="51">
        <f>81055*1.04</f>
        <v>84297.2</v>
      </c>
      <c r="D16" s="52"/>
      <c r="E16" s="5"/>
    </row>
    <row r="17" spans="1:5" ht="30" customHeight="1" x14ac:dyDescent="0.25">
      <c r="A17" s="7" t="s">
        <v>20</v>
      </c>
      <c r="B17" s="8" t="s">
        <v>21</v>
      </c>
      <c r="C17" s="51">
        <f>C16/E17</f>
        <v>2115.990029514041</v>
      </c>
      <c r="D17" s="52"/>
      <c r="E17" s="5">
        <v>39.838183934807915</v>
      </c>
    </row>
    <row r="18" spans="1:5" ht="15" x14ac:dyDescent="0.25">
      <c r="A18" s="5"/>
      <c r="B18" s="5"/>
      <c r="C18" s="5"/>
      <c r="D18" s="5"/>
      <c r="E18" s="5"/>
    </row>
    <row r="19" spans="1:5" ht="15.75" customHeight="1" x14ac:dyDescent="0.25">
      <c r="A19" s="55" t="s">
        <v>22</v>
      </c>
      <c r="B19" s="55"/>
      <c r="C19" s="55"/>
      <c r="D19" s="55"/>
      <c r="E19" s="5"/>
    </row>
    <row r="20" spans="1:5" ht="15" x14ac:dyDescent="0.25">
      <c r="A20" s="5"/>
      <c r="B20" s="5"/>
      <c r="C20" s="56" t="s">
        <v>23</v>
      </c>
      <c r="D20" s="56"/>
      <c r="E20" s="9"/>
    </row>
    <row r="21" spans="1:5" ht="23.25" customHeight="1" x14ac:dyDescent="0.25">
      <c r="A21" s="49" t="s">
        <v>24</v>
      </c>
      <c r="B21" s="2" t="s">
        <v>9</v>
      </c>
      <c r="C21" s="2" t="s">
        <v>25</v>
      </c>
      <c r="D21" s="2" t="s">
        <v>26</v>
      </c>
      <c r="E21" s="5"/>
    </row>
    <row r="22" spans="1:5" ht="15" x14ac:dyDescent="0.25">
      <c r="A22" s="49"/>
      <c r="B22" s="2" t="s">
        <v>11</v>
      </c>
      <c r="C22" s="2">
        <v>1</v>
      </c>
      <c r="D22" s="2">
        <v>2</v>
      </c>
      <c r="E22" s="5"/>
    </row>
    <row r="23" spans="1:5" ht="26.25" customHeight="1" x14ac:dyDescent="0.25">
      <c r="A23" s="2" t="s">
        <v>27</v>
      </c>
      <c r="B23" s="8" t="s">
        <v>28</v>
      </c>
      <c r="C23" s="10">
        <v>1612086.47</v>
      </c>
      <c r="D23" s="10">
        <v>2971732.36</v>
      </c>
      <c r="E23" s="5"/>
    </row>
    <row r="24" spans="1:5" ht="26.25" customHeight="1" x14ac:dyDescent="0.25">
      <c r="A24" s="7" t="s">
        <v>29</v>
      </c>
      <c r="B24" s="8" t="s">
        <v>30</v>
      </c>
      <c r="C24" s="10">
        <v>0</v>
      </c>
      <c r="D24" s="10">
        <v>0</v>
      </c>
      <c r="E24" s="5"/>
    </row>
    <row r="25" spans="1:5" ht="24" customHeight="1" x14ac:dyDescent="0.25">
      <c r="A25" s="7" t="s">
        <v>31</v>
      </c>
      <c r="B25" s="8" t="s">
        <v>32</v>
      </c>
      <c r="C25" s="10">
        <v>0</v>
      </c>
      <c r="D25" s="10">
        <v>0</v>
      </c>
      <c r="E25" s="5"/>
    </row>
    <row r="26" spans="1:5" ht="30" x14ac:dyDescent="0.25">
      <c r="A26" s="7" t="s">
        <v>33</v>
      </c>
      <c r="B26" s="8" t="s">
        <v>34</v>
      </c>
      <c r="C26" s="10">
        <v>0</v>
      </c>
      <c r="D26" s="10">
        <v>0</v>
      </c>
      <c r="E26" s="5"/>
    </row>
    <row r="27" spans="1:5" ht="15" x14ac:dyDescent="0.25">
      <c r="A27" s="7" t="s">
        <v>35</v>
      </c>
      <c r="B27" s="8" t="s">
        <v>36</v>
      </c>
      <c r="C27" s="10">
        <v>0</v>
      </c>
      <c r="D27" s="10">
        <v>0</v>
      </c>
      <c r="E27" s="5"/>
    </row>
    <row r="28" spans="1:5" ht="30" customHeight="1" x14ac:dyDescent="0.25">
      <c r="A28" s="7" t="s">
        <v>37</v>
      </c>
      <c r="B28" s="8" t="s">
        <v>38</v>
      </c>
      <c r="C28" s="10">
        <v>0</v>
      </c>
      <c r="D28" s="10">
        <v>0</v>
      </c>
      <c r="E28" s="5"/>
    </row>
    <row r="29" spans="1:5" ht="32.25" customHeight="1" x14ac:dyDescent="0.25">
      <c r="A29" s="7" t="s">
        <v>39</v>
      </c>
      <c r="B29" s="8" t="s">
        <v>40</v>
      </c>
      <c r="C29" s="10">
        <v>1612086.47</v>
      </c>
      <c r="D29" s="10">
        <v>2971732.36</v>
      </c>
      <c r="E29" s="5"/>
    </row>
    <row r="30" spans="1:5" ht="32.25" customHeight="1" x14ac:dyDescent="0.25">
      <c r="A30" s="7" t="s">
        <v>41</v>
      </c>
      <c r="B30" s="8" t="s">
        <v>42</v>
      </c>
      <c r="C30" s="10">
        <v>0</v>
      </c>
      <c r="D30" s="10">
        <v>0</v>
      </c>
      <c r="E30" s="5"/>
    </row>
    <row r="31" spans="1:5" ht="32.25" customHeight="1" x14ac:dyDescent="0.25">
      <c r="A31" s="7" t="s">
        <v>43</v>
      </c>
      <c r="B31" s="8" t="s">
        <v>44</v>
      </c>
      <c r="C31" s="10">
        <v>418141.73</v>
      </c>
      <c r="D31" s="10">
        <v>724403.58</v>
      </c>
      <c r="E31" s="5"/>
    </row>
    <row r="32" spans="1:5" ht="32.25" customHeight="1" x14ac:dyDescent="0.25">
      <c r="A32" s="7" t="s">
        <v>45</v>
      </c>
      <c r="B32" s="8" t="s">
        <v>46</v>
      </c>
      <c r="C32" s="10">
        <v>0</v>
      </c>
      <c r="D32" s="10">
        <v>0</v>
      </c>
      <c r="E32" s="5"/>
    </row>
    <row r="33" spans="1:8" ht="32.25" customHeight="1" x14ac:dyDescent="0.25">
      <c r="A33" s="7" t="s">
        <v>47</v>
      </c>
      <c r="B33" s="8" t="s">
        <v>48</v>
      </c>
      <c r="C33" s="10">
        <v>0</v>
      </c>
      <c r="D33" s="10">
        <v>0</v>
      </c>
      <c r="E33" s="5"/>
    </row>
    <row r="34" spans="1:8" ht="32.25" customHeight="1" x14ac:dyDescent="0.25">
      <c r="A34" s="7" t="s">
        <v>49</v>
      </c>
      <c r="B34" s="8" t="s">
        <v>50</v>
      </c>
      <c r="C34" s="10">
        <v>0</v>
      </c>
      <c r="D34" s="10">
        <v>0</v>
      </c>
      <c r="E34" s="5"/>
    </row>
    <row r="35" spans="1:8" ht="32.25" customHeight="1" x14ac:dyDescent="0.25">
      <c r="A35" s="7" t="s">
        <v>51</v>
      </c>
      <c r="B35" s="8" t="s">
        <v>52</v>
      </c>
      <c r="C35" s="10">
        <v>135142.74</v>
      </c>
      <c r="D35" s="10">
        <v>157733.78</v>
      </c>
      <c r="E35" s="5"/>
    </row>
    <row r="36" spans="1:8" ht="32.25" customHeight="1" x14ac:dyDescent="0.25">
      <c r="A36" s="7" t="s">
        <v>53</v>
      </c>
      <c r="B36" s="8" t="s">
        <v>54</v>
      </c>
      <c r="C36" s="10">
        <v>1058802</v>
      </c>
      <c r="D36" s="10">
        <v>2089595</v>
      </c>
      <c r="E36" s="5"/>
    </row>
    <row r="37" spans="1:8" ht="32.25" customHeight="1" x14ac:dyDescent="0.25">
      <c r="A37" s="7" t="s">
        <v>55</v>
      </c>
      <c r="B37" s="8" t="s">
        <v>56</v>
      </c>
      <c r="C37" s="10">
        <v>420879</v>
      </c>
      <c r="D37" s="10">
        <v>420879</v>
      </c>
      <c r="E37" s="11">
        <f>D37-369395</f>
        <v>51484</v>
      </c>
    </row>
    <row r="38" spans="1:8" ht="32.25" customHeight="1" x14ac:dyDescent="0.25">
      <c r="A38" s="7" t="s">
        <v>57</v>
      </c>
      <c r="B38" s="8" t="s">
        <v>58</v>
      </c>
      <c r="C38" s="10">
        <v>0</v>
      </c>
      <c r="D38" s="10">
        <v>0</v>
      </c>
      <c r="E38" s="5">
        <v>51484</v>
      </c>
    </row>
    <row r="39" spans="1:8" ht="32.25" customHeight="1" x14ac:dyDescent="0.25">
      <c r="A39" s="7" t="s">
        <v>59</v>
      </c>
      <c r="B39" s="8" t="s">
        <v>60</v>
      </c>
      <c r="C39" s="10">
        <v>0</v>
      </c>
      <c r="D39" s="10">
        <v>0</v>
      </c>
      <c r="E39" s="5"/>
    </row>
    <row r="40" spans="1:8" ht="32.25" customHeight="1" x14ac:dyDescent="0.25">
      <c r="A40" s="7" t="s">
        <v>61</v>
      </c>
      <c r="B40" s="8" t="s">
        <v>62</v>
      </c>
      <c r="C40" s="10">
        <v>0</v>
      </c>
      <c r="D40" s="10">
        <v>0</v>
      </c>
      <c r="E40" s="5"/>
    </row>
    <row r="41" spans="1:8" ht="32.25" customHeight="1" x14ac:dyDescent="0.25">
      <c r="A41" s="7" t="s">
        <v>63</v>
      </c>
      <c r="B41" s="8" t="s">
        <v>64</v>
      </c>
      <c r="C41" s="10">
        <v>0</v>
      </c>
      <c r="D41" s="10">
        <v>0</v>
      </c>
      <c r="E41" s="5"/>
    </row>
    <row r="42" spans="1:8" ht="31.5" customHeight="1" x14ac:dyDescent="0.25">
      <c r="A42" s="7" t="s">
        <v>65</v>
      </c>
      <c r="B42" s="8" t="s">
        <v>66</v>
      </c>
      <c r="C42" s="10">
        <v>0</v>
      </c>
      <c r="D42" s="10">
        <v>0</v>
      </c>
      <c r="E42" s="5"/>
    </row>
    <row r="43" spans="1:8" ht="26.25" customHeight="1" x14ac:dyDescent="0.25">
      <c r="A43" s="7" t="s">
        <v>67</v>
      </c>
      <c r="B43" s="8" t="s">
        <v>68</v>
      </c>
      <c r="C43" s="10">
        <v>0</v>
      </c>
      <c r="D43" s="10">
        <v>0</v>
      </c>
      <c r="E43" s="5"/>
    </row>
    <row r="44" spans="1:8" ht="29.25" customHeight="1" x14ac:dyDescent="0.25">
      <c r="A44" s="7" t="s">
        <v>69</v>
      </c>
      <c r="B44" s="8" t="s">
        <v>70</v>
      </c>
      <c r="C44" s="10">
        <v>1703340</v>
      </c>
      <c r="D44" s="10">
        <v>3027298</v>
      </c>
      <c r="E44" s="5"/>
      <c r="F44" s="20"/>
      <c r="H44" s="20"/>
    </row>
    <row r="45" spans="1:8" ht="30" x14ac:dyDescent="0.25">
      <c r="A45" s="7" t="s">
        <v>71</v>
      </c>
      <c r="B45" s="8" t="s">
        <v>72</v>
      </c>
      <c r="C45" s="10">
        <v>1258972</v>
      </c>
      <c r="D45" s="10">
        <v>1289602</v>
      </c>
      <c r="E45" s="5"/>
    </row>
    <row r="46" spans="1:8" s="17" customFormat="1" ht="24.75" customHeight="1" x14ac:dyDescent="0.25">
      <c r="A46" s="12" t="s">
        <v>73</v>
      </c>
      <c r="B46" s="13" t="s">
        <v>74</v>
      </c>
      <c r="C46" s="14">
        <v>2962312</v>
      </c>
      <c r="D46" s="14">
        <v>4316900</v>
      </c>
      <c r="E46" s="15"/>
      <c r="G46" s="16"/>
    </row>
    <row r="47" spans="1:8" ht="29.25" customHeight="1" x14ac:dyDescent="0.25">
      <c r="A47" s="12" t="s">
        <v>75</v>
      </c>
      <c r="B47" s="13" t="s">
        <v>76</v>
      </c>
      <c r="C47" s="57">
        <v>-1354588</v>
      </c>
      <c r="D47" s="57"/>
      <c r="E47" s="5"/>
    </row>
    <row r="49" spans="1:4" ht="15.75" x14ac:dyDescent="0.25">
      <c r="A49" s="50" t="s">
        <v>1</v>
      </c>
      <c r="B49" s="50"/>
      <c r="C49" s="50"/>
      <c r="D49" s="18"/>
    </row>
    <row r="50" spans="1:4" ht="19.5" customHeight="1" x14ac:dyDescent="0.25">
      <c r="A50" s="18" t="s">
        <v>2</v>
      </c>
      <c r="B50" s="18"/>
      <c r="C50" s="19"/>
      <c r="D50" s="18" t="s">
        <v>3</v>
      </c>
    </row>
  </sheetData>
  <mergeCells count="19">
    <mergeCell ref="C15:D15"/>
    <mergeCell ref="A2:D2"/>
    <mergeCell ref="A3:D3"/>
    <mergeCell ref="A4:D4"/>
    <mergeCell ref="B6:D6"/>
    <mergeCell ref="B7:D7"/>
    <mergeCell ref="A9:D9"/>
    <mergeCell ref="A11:A12"/>
    <mergeCell ref="C11:D11"/>
    <mergeCell ref="C12:D12"/>
    <mergeCell ref="C13:D13"/>
    <mergeCell ref="C14:D14"/>
    <mergeCell ref="A49:C49"/>
    <mergeCell ref="C16:D16"/>
    <mergeCell ref="C17:D17"/>
    <mergeCell ref="A19:D19"/>
    <mergeCell ref="C20:D20"/>
    <mergeCell ref="A21:A22"/>
    <mergeCell ref="C47:D47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A9AA-A0FA-439F-8241-D15F99BEE516}">
  <sheetPr>
    <pageSetUpPr fitToPage="1"/>
  </sheetPr>
  <dimension ref="A1:V38"/>
  <sheetViews>
    <sheetView view="pageBreakPreview" zoomScale="60" zoomScaleNormal="40" workbookViewId="0">
      <selection activeCell="C14" sqref="C14"/>
    </sheetView>
  </sheetViews>
  <sheetFormatPr defaultRowHeight="20.25" x14ac:dyDescent="0.25"/>
  <cols>
    <col min="1" max="1" width="52.85546875" style="22" customWidth="1"/>
    <col min="2" max="2" width="15.85546875" style="22" customWidth="1"/>
    <col min="3" max="3" width="23.42578125" style="23" customWidth="1"/>
    <col min="4" max="4" width="23.42578125" style="22" customWidth="1"/>
    <col min="5" max="9" width="23.42578125" style="24" customWidth="1"/>
    <col min="10" max="10" width="27" style="24" customWidth="1"/>
    <col min="11" max="13" width="23.42578125" style="24" customWidth="1"/>
    <col min="14" max="14" width="12.7109375" style="21" bestFit="1" customWidth="1"/>
    <col min="15" max="21" width="9.140625" style="21"/>
    <col min="22" max="22" width="9.42578125" style="21" customWidth="1"/>
    <col min="23" max="16384" width="9.140625" style="21"/>
  </cols>
  <sheetData>
    <row r="1" spans="1:13" ht="22.5" customHeight="1" x14ac:dyDescent="0.2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M2" s="25" t="s">
        <v>23</v>
      </c>
    </row>
    <row r="3" spans="1:13" s="26" customFormat="1" ht="22.5" customHeight="1" x14ac:dyDescent="0.25">
      <c r="A3" s="64" t="s">
        <v>24</v>
      </c>
      <c r="B3" s="65" t="s">
        <v>78</v>
      </c>
      <c r="C3" s="64" t="s">
        <v>79</v>
      </c>
      <c r="D3" s="64" t="s">
        <v>80</v>
      </c>
      <c r="E3" s="64"/>
      <c r="F3" s="64"/>
      <c r="G3" s="64"/>
      <c r="H3" s="64"/>
      <c r="I3" s="64"/>
      <c r="J3" s="64"/>
      <c r="K3" s="64"/>
      <c r="L3" s="64"/>
      <c r="M3" s="64"/>
    </row>
    <row r="4" spans="1:13" ht="141.75" x14ac:dyDescent="0.25">
      <c r="A4" s="64"/>
      <c r="B4" s="66"/>
      <c r="C4" s="64"/>
      <c r="D4" s="27" t="s">
        <v>81</v>
      </c>
      <c r="E4" s="28" t="s">
        <v>82</v>
      </c>
      <c r="F4" s="28" t="s">
        <v>83</v>
      </c>
      <c r="G4" s="28" t="s">
        <v>84</v>
      </c>
      <c r="H4" s="28" t="s">
        <v>85</v>
      </c>
      <c r="I4" s="28" t="s">
        <v>86</v>
      </c>
      <c r="J4" s="28" t="s">
        <v>87</v>
      </c>
      <c r="K4" s="28" t="s">
        <v>88</v>
      </c>
      <c r="L4" s="28" t="s">
        <v>89</v>
      </c>
      <c r="M4" s="28" t="s">
        <v>90</v>
      </c>
    </row>
    <row r="5" spans="1:13" x14ac:dyDescent="0.25">
      <c r="A5" s="64"/>
      <c r="B5" s="67"/>
      <c r="C5" s="27">
        <v>1</v>
      </c>
      <c r="D5" s="29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</row>
    <row r="6" spans="1:13" s="26" customFormat="1" ht="51" customHeight="1" x14ac:dyDescent="0.25">
      <c r="A6" s="31" t="s">
        <v>27</v>
      </c>
      <c r="B6" s="32" t="s">
        <v>28</v>
      </c>
      <c r="C6" s="33">
        <v>2971732.36</v>
      </c>
      <c r="D6" s="33">
        <v>0</v>
      </c>
      <c r="E6" s="34">
        <v>65578.239999999991</v>
      </c>
      <c r="F6" s="34">
        <v>103468.56</v>
      </c>
      <c r="G6" s="34">
        <v>32300.32</v>
      </c>
      <c r="H6" s="34">
        <v>1608060.95</v>
      </c>
      <c r="I6" s="34">
        <v>733570.4</v>
      </c>
      <c r="J6" s="34">
        <v>0</v>
      </c>
      <c r="K6" s="34">
        <v>0</v>
      </c>
      <c r="L6" s="34">
        <v>1117.8900000000001</v>
      </c>
      <c r="M6" s="34">
        <v>427636</v>
      </c>
    </row>
    <row r="7" spans="1:13" s="26" customFormat="1" ht="51" customHeight="1" x14ac:dyDescent="0.25">
      <c r="A7" s="31" t="s">
        <v>29</v>
      </c>
      <c r="B7" s="32" t="s">
        <v>30</v>
      </c>
      <c r="C7" s="33">
        <v>0</v>
      </c>
      <c r="D7" s="33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3" s="26" customFormat="1" ht="37.5" customHeight="1" x14ac:dyDescent="0.25">
      <c r="A8" s="31" t="s">
        <v>31</v>
      </c>
      <c r="B8" s="32" t="s">
        <v>32</v>
      </c>
      <c r="C8" s="33">
        <v>0</v>
      </c>
      <c r="D8" s="33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s="26" customFormat="1" ht="80.25" customHeight="1" x14ac:dyDescent="0.25">
      <c r="A9" s="31" t="s">
        <v>33</v>
      </c>
      <c r="B9" s="32" t="s">
        <v>34</v>
      </c>
      <c r="C9" s="33">
        <v>0</v>
      </c>
      <c r="D9" s="33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spans="1:13" s="26" customFormat="1" ht="52.5" customHeight="1" x14ac:dyDescent="0.25">
      <c r="A10" s="31" t="s">
        <v>35</v>
      </c>
      <c r="B10" s="32" t="s">
        <v>36</v>
      </c>
      <c r="C10" s="33">
        <v>0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s="26" customFormat="1" ht="37.5" customHeight="1" x14ac:dyDescent="0.25">
      <c r="A11" s="31" t="s">
        <v>37</v>
      </c>
      <c r="B11" s="32" t="s">
        <v>38</v>
      </c>
      <c r="C11" s="33">
        <v>0</v>
      </c>
      <c r="D11" s="33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2" spans="1:13" s="26" customFormat="1" ht="58.5" customHeight="1" x14ac:dyDescent="0.25">
      <c r="A12" s="31" t="s">
        <v>39</v>
      </c>
      <c r="B12" s="32" t="s">
        <v>40</v>
      </c>
      <c r="C12" s="33">
        <v>2971732.36</v>
      </c>
      <c r="D12" s="33">
        <v>0</v>
      </c>
      <c r="E12" s="34">
        <v>65578.239999999991</v>
      </c>
      <c r="F12" s="34">
        <v>103468.56</v>
      </c>
      <c r="G12" s="34">
        <v>32300.32</v>
      </c>
      <c r="H12" s="34">
        <v>1608060.95</v>
      </c>
      <c r="I12" s="34">
        <v>733570.4</v>
      </c>
      <c r="J12" s="34">
        <v>0</v>
      </c>
      <c r="K12" s="34">
        <v>0</v>
      </c>
      <c r="L12" s="34">
        <v>1117.8900000000001</v>
      </c>
      <c r="M12" s="34">
        <v>427636</v>
      </c>
    </row>
    <row r="13" spans="1:13" s="26" customFormat="1" ht="37.5" customHeight="1" x14ac:dyDescent="0.25">
      <c r="A13" s="31" t="s">
        <v>41</v>
      </c>
      <c r="B13" s="32" t="s">
        <v>42</v>
      </c>
      <c r="C13" s="33">
        <v>0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spans="1:13" s="26" customFormat="1" ht="37.5" customHeight="1" x14ac:dyDescent="0.25">
      <c r="A14" s="31" t="s">
        <v>43</v>
      </c>
      <c r="B14" s="32" t="s">
        <v>44</v>
      </c>
      <c r="C14" s="33">
        <v>724403.58</v>
      </c>
      <c r="D14" s="33">
        <v>0</v>
      </c>
      <c r="E14" s="34">
        <v>26624</v>
      </c>
      <c r="F14" s="34">
        <v>35058.400000000001</v>
      </c>
      <c r="G14" s="34">
        <v>10908.56</v>
      </c>
      <c r="H14" s="34">
        <v>469509.12</v>
      </c>
      <c r="I14" s="34">
        <v>176755.95999999988</v>
      </c>
      <c r="J14" s="34">
        <v>0</v>
      </c>
      <c r="K14" s="34">
        <v>0</v>
      </c>
      <c r="L14" s="34">
        <v>115.54</v>
      </c>
      <c r="M14" s="34">
        <v>5432</v>
      </c>
    </row>
    <row r="15" spans="1:13" s="26" customFormat="1" ht="37.5" customHeight="1" x14ac:dyDescent="0.25">
      <c r="A15" s="31" t="s">
        <v>45</v>
      </c>
      <c r="B15" s="32" t="s">
        <v>46</v>
      </c>
      <c r="C15" s="33"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</row>
    <row r="16" spans="1:13" s="26" customFormat="1" ht="37.5" customHeight="1" x14ac:dyDescent="0.25">
      <c r="A16" s="31" t="s">
        <v>47</v>
      </c>
      <c r="B16" s="32" t="s">
        <v>48</v>
      </c>
      <c r="C16" s="33">
        <v>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</row>
    <row r="17" spans="1:22" s="26" customFormat="1" ht="63.75" customHeight="1" x14ac:dyDescent="0.25">
      <c r="A17" s="31" t="s">
        <v>49</v>
      </c>
      <c r="B17" s="32" t="s">
        <v>50</v>
      </c>
      <c r="C17" s="33">
        <v>0</v>
      </c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</row>
    <row r="18" spans="1:22" s="26" customFormat="1" ht="37.5" customHeight="1" x14ac:dyDescent="0.25">
      <c r="A18" s="31" t="s">
        <v>51</v>
      </c>
      <c r="B18" s="32" t="s">
        <v>52</v>
      </c>
      <c r="C18" s="33">
        <v>157733.78</v>
      </c>
      <c r="D18" s="33">
        <v>0</v>
      </c>
      <c r="E18" s="34">
        <v>22173.84</v>
      </c>
      <c r="F18" s="34">
        <v>16929.12</v>
      </c>
      <c r="G18" s="34">
        <v>5593.12</v>
      </c>
      <c r="H18" s="34">
        <v>101075.07</v>
      </c>
      <c r="I18" s="34">
        <v>9663.5600000000049</v>
      </c>
      <c r="J18" s="34">
        <v>0</v>
      </c>
      <c r="K18" s="34">
        <v>0</v>
      </c>
      <c r="L18" s="34">
        <v>974.07</v>
      </c>
      <c r="M18" s="34">
        <v>1325</v>
      </c>
      <c r="V18" s="35"/>
    </row>
    <row r="19" spans="1:22" s="26" customFormat="1" ht="37.5" customHeight="1" x14ac:dyDescent="0.25">
      <c r="A19" s="31" t="s">
        <v>53</v>
      </c>
      <c r="B19" s="32" t="s">
        <v>54</v>
      </c>
      <c r="C19" s="33">
        <v>2089595</v>
      </c>
      <c r="D19" s="33">
        <v>0</v>
      </c>
      <c r="E19" s="34">
        <v>16780.400000000001</v>
      </c>
      <c r="F19" s="34">
        <v>51481.04</v>
      </c>
      <c r="G19" s="34">
        <v>15798.640000000001</v>
      </c>
      <c r="H19" s="34">
        <v>1037476.76</v>
      </c>
      <c r="I19" s="34">
        <v>547150.88000000012</v>
      </c>
      <c r="J19" s="34">
        <v>0</v>
      </c>
      <c r="K19" s="34">
        <v>0</v>
      </c>
      <c r="L19" s="34">
        <v>28.28</v>
      </c>
      <c r="M19" s="34">
        <v>420879</v>
      </c>
      <c r="V19" s="36"/>
    </row>
    <row r="20" spans="1:22" s="26" customFormat="1" ht="37.5" customHeight="1" x14ac:dyDescent="0.25">
      <c r="A20" s="31" t="s">
        <v>55</v>
      </c>
      <c r="B20" s="32" t="s">
        <v>56</v>
      </c>
      <c r="C20" s="33">
        <v>420879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420879</v>
      </c>
    </row>
    <row r="21" spans="1:22" s="26" customFormat="1" ht="37.5" customHeight="1" x14ac:dyDescent="0.25">
      <c r="A21" s="31" t="s">
        <v>57</v>
      </c>
      <c r="B21" s="32" t="s">
        <v>58</v>
      </c>
      <c r="C21" s="33">
        <v>0</v>
      </c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22" s="26" customFormat="1" ht="37.5" customHeight="1" x14ac:dyDescent="0.25">
      <c r="A22" s="31" t="s">
        <v>59</v>
      </c>
      <c r="B22" s="32" t="s">
        <v>60</v>
      </c>
      <c r="C22" s="33">
        <v>0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22" s="26" customFormat="1" ht="37.5" customHeight="1" x14ac:dyDescent="0.25">
      <c r="A23" s="31" t="s">
        <v>61</v>
      </c>
      <c r="B23" s="32" t="s">
        <v>62</v>
      </c>
      <c r="C23" s="33">
        <v>0</v>
      </c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22" s="26" customFormat="1" ht="37.5" customHeight="1" x14ac:dyDescent="0.25">
      <c r="A24" s="31" t="s">
        <v>63</v>
      </c>
      <c r="B24" s="32" t="s">
        <v>64</v>
      </c>
      <c r="C24" s="33">
        <v>0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22" s="26" customFormat="1" ht="37.5" customHeight="1" x14ac:dyDescent="0.25">
      <c r="A25" s="31" t="s">
        <v>65</v>
      </c>
      <c r="B25" s="32" t="s">
        <v>66</v>
      </c>
      <c r="C25" s="33">
        <v>0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22" s="26" customFormat="1" ht="67.5" customHeight="1" x14ac:dyDescent="0.25">
      <c r="A26" s="31" t="s">
        <v>67</v>
      </c>
      <c r="B26" s="32" t="s">
        <v>68</v>
      </c>
      <c r="C26" s="33">
        <v>0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22" s="26" customFormat="1" ht="37.5" customHeight="1" x14ac:dyDescent="0.25">
      <c r="A27" s="31" t="s">
        <v>91</v>
      </c>
      <c r="B27" s="32" t="s">
        <v>70</v>
      </c>
      <c r="C27" s="33">
        <v>3027298</v>
      </c>
      <c r="D27" s="33">
        <v>0</v>
      </c>
      <c r="E27" s="34">
        <v>67532.41</v>
      </c>
      <c r="F27" s="34">
        <v>141352.51</v>
      </c>
      <c r="G27" s="34">
        <v>44323.16</v>
      </c>
      <c r="H27" s="34">
        <v>1609352.7</v>
      </c>
      <c r="I27" s="34">
        <v>719210.29</v>
      </c>
      <c r="J27" s="34">
        <v>0</v>
      </c>
      <c r="K27" s="34">
        <v>0</v>
      </c>
      <c r="L27" s="34">
        <v>1300</v>
      </c>
      <c r="M27" s="34">
        <v>444226.93</v>
      </c>
    </row>
    <row r="28" spans="1:22" s="26" customFormat="1" ht="37.5" customHeight="1" x14ac:dyDescent="0.25">
      <c r="A28" s="31" t="s">
        <v>92</v>
      </c>
      <c r="B28" s="32" t="s">
        <v>72</v>
      </c>
      <c r="C28" s="33">
        <v>1289602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1000</v>
      </c>
      <c r="K28" s="34">
        <v>0</v>
      </c>
      <c r="L28" s="34">
        <v>0</v>
      </c>
      <c r="M28" s="34">
        <v>1288602</v>
      </c>
    </row>
    <row r="29" spans="1:22" s="26" customFormat="1" ht="37.5" customHeight="1" x14ac:dyDescent="0.25">
      <c r="A29" s="31" t="s">
        <v>73</v>
      </c>
      <c r="B29" s="32" t="s">
        <v>74</v>
      </c>
      <c r="C29" s="33">
        <v>4316900</v>
      </c>
      <c r="D29" s="33">
        <v>0</v>
      </c>
      <c r="E29" s="34">
        <v>67532.41</v>
      </c>
      <c r="F29" s="34">
        <v>141352.51</v>
      </c>
      <c r="G29" s="34">
        <v>44323.16</v>
      </c>
      <c r="H29" s="34">
        <v>1609352.7</v>
      </c>
      <c r="I29" s="34">
        <v>719210.29</v>
      </c>
      <c r="J29" s="34">
        <v>1000</v>
      </c>
      <c r="K29" s="34">
        <v>0</v>
      </c>
      <c r="L29" s="34">
        <v>1300</v>
      </c>
      <c r="M29" s="34">
        <v>1732828.93</v>
      </c>
    </row>
    <row r="30" spans="1:22" hidden="1" x14ac:dyDescent="0.25">
      <c r="D30" s="37"/>
      <c r="L30" s="38"/>
    </row>
    <row r="31" spans="1:22" hidden="1" x14ac:dyDescent="0.25">
      <c r="C31" s="39"/>
      <c r="D31" s="37"/>
      <c r="E31" s="40"/>
      <c r="L31" s="41"/>
    </row>
    <row r="32" spans="1:22" hidden="1" x14ac:dyDescent="0.25">
      <c r="A32" s="22" t="s">
        <v>95</v>
      </c>
      <c r="C32" s="39">
        <f>C27-C12</f>
        <v>55565.64000000013</v>
      </c>
      <c r="D32" s="39">
        <f t="shared" ref="D32:M32" si="0">D27-D12</f>
        <v>0</v>
      </c>
      <c r="E32" s="42">
        <f t="shared" si="0"/>
        <v>1954.1700000000128</v>
      </c>
      <c r="F32" s="42">
        <f t="shared" si="0"/>
        <v>37883.950000000012</v>
      </c>
      <c r="G32" s="42">
        <f t="shared" si="0"/>
        <v>12022.840000000004</v>
      </c>
      <c r="H32" s="42">
        <f>H27-H12</f>
        <v>1291.75</v>
      </c>
      <c r="I32" s="42">
        <f t="shared" si="0"/>
        <v>-14360.109999999986</v>
      </c>
      <c r="J32" s="42">
        <f t="shared" si="0"/>
        <v>0</v>
      </c>
      <c r="K32" s="42">
        <f t="shared" si="0"/>
        <v>0</v>
      </c>
      <c r="L32" s="42">
        <f t="shared" si="0"/>
        <v>182.1099999999999</v>
      </c>
      <c r="M32" s="42">
        <f t="shared" si="0"/>
        <v>16590.929999999993</v>
      </c>
    </row>
    <row r="33" spans="1:12" hidden="1" x14ac:dyDescent="0.25">
      <c r="C33" s="39"/>
    </row>
    <row r="34" spans="1:12" hidden="1" x14ac:dyDescent="0.25">
      <c r="A34" s="22" t="s">
        <v>93</v>
      </c>
      <c r="C34" s="23">
        <v>55566</v>
      </c>
    </row>
    <row r="37" spans="1:12" ht="26.25" x14ac:dyDescent="0.4">
      <c r="A37" s="68" t="s">
        <v>1</v>
      </c>
      <c r="B37" s="68"/>
      <c r="C37" s="68"/>
      <c r="D37" s="43"/>
      <c r="E37" s="44"/>
      <c r="F37" s="44"/>
      <c r="G37" s="44"/>
      <c r="H37" s="45"/>
      <c r="I37" s="44"/>
      <c r="J37" s="44"/>
      <c r="K37" s="44"/>
      <c r="L37" s="44"/>
    </row>
    <row r="38" spans="1:12" ht="26.25" x14ac:dyDescent="0.4">
      <c r="A38" s="61" t="s">
        <v>2</v>
      </c>
      <c r="B38" s="61"/>
      <c r="C38" s="61"/>
      <c r="D38" s="43"/>
      <c r="E38" s="44"/>
      <c r="F38" s="44"/>
      <c r="G38" s="44"/>
      <c r="H38" s="44"/>
      <c r="I38" s="44"/>
      <c r="J38" s="46"/>
      <c r="K38" s="62" t="s">
        <v>3</v>
      </c>
      <c r="L38" s="62"/>
    </row>
  </sheetData>
  <mergeCells count="8">
    <mergeCell ref="A38:C38"/>
    <mergeCell ref="K38:L38"/>
    <mergeCell ref="A1:M1"/>
    <mergeCell ref="A3:A5"/>
    <mergeCell ref="B3:B5"/>
    <mergeCell ref="C3:C4"/>
    <mergeCell ref="D3:M3"/>
    <mergeCell ref="A37:C37"/>
  </mergeCells>
  <pageMargins left="0.7" right="0.7" top="0.75" bottom="0.75" header="0.3" footer="0.3"/>
  <pageSetup paperSize="9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Форма 2 - 2021</vt:lpstr>
      <vt:lpstr>Форма 2 - 2021-р</vt:lpstr>
      <vt:lpstr>'Форма 2 - 2021-р'!sub_202631</vt:lpstr>
      <vt:lpstr>'Форма 2 - 2021-р'!sub_202632</vt:lpstr>
      <vt:lpstr>'Форма 2 - 2021-р'!sub_202651</vt:lpstr>
      <vt:lpstr>'Форма 2 - 2021-р'!sub_20266</vt:lpstr>
      <vt:lpstr>'Форма 2 - 2021-р'!sub_202661</vt:lpstr>
      <vt:lpstr>'Форма 2 - 2021-р'!sub_202662</vt:lpstr>
      <vt:lpstr>'Форма 2 - 2021'!sub_2200</vt:lpstr>
      <vt:lpstr>'Форма 2 - 2021'!sub_2201</vt:lpstr>
      <vt:lpstr>'Форма 2 - 2021'!sub_22010</vt:lpstr>
      <vt:lpstr>'Форма 2 - 2021'!sub_22011</vt:lpstr>
      <vt:lpstr>'Форма 2 - 2021'!sub_22012</vt:lpstr>
      <vt:lpstr>'Форма 2 - 2021'!sub_22013</vt:lpstr>
      <vt:lpstr>'Форма 2 - 2021'!sub_22014</vt:lpstr>
      <vt:lpstr>'Форма 2 - 2021'!sub_2202</vt:lpstr>
      <vt:lpstr>'Форма 2 - 2021'!sub_22020</vt:lpstr>
      <vt:lpstr>'Форма 2 - 2021'!sub_22021</vt:lpstr>
      <vt:lpstr>'Форма 2 - 2021'!sub_22022</vt:lpstr>
      <vt:lpstr>'Форма 2 - 2021'!sub_22023</vt:lpstr>
      <vt:lpstr>'Форма 2 - 2021'!sub_22024</vt:lpstr>
      <vt:lpstr>'Форма 2 - 2021'!sub_22025</vt:lpstr>
      <vt:lpstr>'Форма 2 - 2021'!sub_22026</vt:lpstr>
      <vt:lpstr>'Форма 2 - 2021'!sub_220262</vt:lpstr>
      <vt:lpstr>'Форма 2 - 2021'!sub_220264</vt:lpstr>
      <vt:lpstr>'Форма 2 - 2021'!sub_220265</vt:lpstr>
      <vt:lpstr>'Форма 2 - 2021'!sub_22027</vt:lpstr>
      <vt:lpstr>'Форма 2 - 2021'!sub_22028</vt:lpstr>
      <vt:lpstr>'Форма 2 - 2021'!sub_22030</vt:lpstr>
      <vt:lpstr>'Форма 2 - 2021'!sub_22040</vt:lpstr>
      <vt:lpstr>'Форма 2 - 2021'!sub_22050</vt:lpstr>
      <vt:lpstr>'Форма 2 - 2021'!sub_22060</vt:lpstr>
      <vt:lpstr>'Форма 2 - 2021-р'!sub_2220</vt:lpstr>
      <vt:lpstr>'Форма 2 - 2021-р'!sub_2221</vt:lpstr>
      <vt:lpstr>'Форма 2 - 2021-р'!sub_2222</vt:lpstr>
      <vt:lpstr>'Форма 2 - 2021-р'!sub_2223</vt:lpstr>
      <vt:lpstr>'Форма 2 - 2021-р'!sub_2224</vt:lpstr>
      <vt:lpstr>'Форма 2 - 2021-р'!sub_2225</vt:lpstr>
      <vt:lpstr>'Форма 2 - 2021'!sub_222651</vt:lpstr>
      <vt:lpstr>'Форма 2 - 2021-р'!sub_2227</vt:lpstr>
      <vt:lpstr>'Форма 2 - 2021-р'!sub_2228</vt:lpstr>
      <vt:lpstr>'Форма 2 - 2021-р'!sub_2230</vt:lpstr>
      <vt:lpstr>'Форма 2 - 2021-р'!sub_2240</vt:lpstr>
      <vt:lpstr>'Форма 2 - 2021-р'!sub_2250</vt:lpstr>
      <vt:lpstr>'Форма 2 - 2021-р'!sub_2261</vt:lpstr>
      <vt:lpstr>'Форма 2 - 2021-р'!sub_2262</vt:lpstr>
      <vt:lpstr>'Форма 2 - 2021-р'!sub_2263</vt:lpstr>
      <vt:lpstr>'Форма 2 - 2021-р'!sub_2264</vt:lpstr>
      <vt:lpstr>'Форма 2 - 2021-р'!sub_2265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2020-04-24T10:17:03Z</cp:lastPrinted>
  <dcterms:created xsi:type="dcterms:W3CDTF">2020-04-09T05:15:10Z</dcterms:created>
  <dcterms:modified xsi:type="dcterms:W3CDTF">2020-04-27T12:32:15Z</dcterms:modified>
</cp:coreProperties>
</file>